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CFF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3" i="3" l="1"/>
  <c r="H3" i="3"/>
</calcChain>
</file>

<file path=xl/sharedStrings.xml><?xml version="1.0" encoding="utf-8"?>
<sst xmlns="http://schemas.openxmlformats.org/spreadsheetml/2006/main" count="33" uniqueCount="30">
  <si>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</si>
  <si>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</si>
  <si>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</si>
  <si>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</si>
  <si>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</si>
  <si>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</si>
  <si>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</si>
  <si>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</si>
  <si>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</si>
  <si>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</si>
  <si>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</si>
  <si>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</si>
  <si>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</si>
  <si>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</si>
  <si>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</si>
  <si>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</si>
  <si>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</si>
  <si>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</si>
  <si>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</si>
  <si>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</si>
  <si>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</si>
  <si>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00</t>
  </si>
  <si>
    <t>Ingresos Derivados de Financiamientos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</si>
  <si>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</si>
  <si>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LIC. HÉCTOR GERMÁN RENÉ LÓPEZ SANTILLANA
</t>
  </si>
  <si>
    <t>TESORERO MUNICIPAL               C.P. GILBERTO ENRÍQUEZ SÁNCHEZ</t>
  </si>
  <si>
    <t>MUNICIPÍO DE LEÓN
ESTADO ANALÍTICO DE INGRESOS POR FUENTE DE FINANCIAMIENTO
DEL 1 DE ENERO AL 31 DE DICIEMBRE DE 2017</t>
  </si>
  <si>
    <t>Ingresos del Gobierno</t>
  </si>
  <si>
    <t>Ingresos de Organismos y Empresas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</si>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</sst>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vertical="top" wrapText="1"/>
    </xf>
    <xf numFmtId="41" fontId="4" fillId="0" borderId="0" xfId="1" applyNumberFormat="1" applyFont="1" applyFill="1" applyBorder="1" applyAlignment="1" applyProtection="1">
      <alignment vertical="top"/>
      <protection locked="0"/>
    </xf>
    <xf numFmtId="41" fontId="4" fillId="0" borderId="8" xfId="1" applyNumberFormat="1" applyFont="1" applyFill="1" applyBorder="1" applyAlignment="1" applyProtection="1">
      <alignment vertical="top"/>
      <protection locked="0"/>
    </xf>
    <xf numFmtId="41" fontId="5" fillId="0" borderId="0" xfId="1" applyNumberFormat="1" applyFont="1" applyFill="1" applyBorder="1" applyAlignment="1" applyProtection="1">
      <alignment vertical="top"/>
      <protection locked="0"/>
    </xf>
    <xf numFmtId="41" fontId="5" fillId="0" borderId="8" xfId="1" applyNumberFormat="1" applyFont="1" applyFill="1" applyBorder="1" applyAlignment="1" applyProtection="1">
      <alignment vertical="top"/>
      <protection locked="0"/>
    </xf>
    <xf numFmtId="41" fontId="5" fillId="0" borderId="10" xfId="1" applyNumberFormat="1" applyFont="1" applyFill="1" applyBorder="1" applyAlignment="1" applyProtection="1">
      <alignment vertical="top"/>
      <protection locked="0"/>
    </xf>
    <xf numFmtId="41" fontId="5" fillId="0" borderId="11" xfId="1" applyNumberFormat="1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vertical="top"/>
    </xf>
    <xf numFmtId="0" fontId="6" fillId="0" borderId="0" xfId="2" applyFont="1" applyAlignment="1">
      <alignment vertical="top" wrapText="1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164" fontId="7" fillId="0" borderId="6" xfId="3" applyNumberFormat="1" applyFont="1" applyBorder="1" applyAlignment="1" applyProtection="1">
      <alignment horizontal="center" vertical="top" wrapText="1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Alignment="1" applyProtection="1">
      <alignment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0" borderId="5" xfId="2" applyFont="1" applyBorder="1" applyAlignment="1" applyProtection="1">
      <alignment horizontal="center" vertical="top"/>
    </xf>
    <xf numFmtId="0" fontId="2" fillId="0" borderId="7" xfId="2" applyFont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justify" vertical="top" wrapText="1"/>
    </xf>
    <xf numFmtId="0" fontId="5" fillId="0" borderId="7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left" vertical="top" wrapText="1" indent="1"/>
    </xf>
    <xf numFmtId="0" fontId="5" fillId="0" borderId="0" xfId="1" applyFont="1" applyFill="1" applyBorder="1" applyAlignment="1" applyProtection="1">
      <alignment horizontal="left" vertical="top" indent="2"/>
    </xf>
    <xf numFmtId="0" fontId="4" fillId="0" borderId="0" xfId="1" applyFont="1" applyFill="1" applyBorder="1" applyAlignment="1" applyProtection="1">
      <alignment vertical="top"/>
    </xf>
    <xf numFmtId="0" fontId="5" fillId="0" borderId="9" xfId="1" quotePrefix="1" applyFont="1" applyFill="1" applyBorder="1" applyAlignment="1" applyProtection="1">
      <alignment horizontal="center" vertical="top"/>
    </xf>
    <xf numFmtId="0" fontId="5" fillId="0" borderId="10" xfId="1" applyFont="1" applyFill="1" applyBorder="1" applyAlignment="1" applyProtection="1">
      <alignment horizontal="left" vertical="top" wrapText="1" indent="1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1127125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56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Normal="100" zoomScaleSheetLayoutView="100" workbookViewId="0">
      <pane ySplit="2" topLeftCell="A3" activePane="bottomLeft" state="frozen"/>
      <selection pane="bottomLeft" activeCell="B5" sqref="B5"/>
    </sheetView>
  </sheetViews>
  <sheetFormatPr baseColWidth="10" defaultRowHeight="14.4" x14ac:dyDescent="0.3"/>
  <cols>
    <col min="1" max="1" width="6.88671875" style="11" customWidth="1"/>
    <col min="2" max="2" width="39.5546875" style="11" customWidth="1"/>
    <col min="3" max="3" width="10.88671875" style="11" bestFit="1" customWidth="1"/>
    <col min="4" max="4" width="14.5546875" style="11" bestFit="1" customWidth="1"/>
    <col min="5" max="9" width="10.88671875" style="11" bestFit="1" customWidth="1"/>
  </cols>
  <sheetData>
    <row r="1" spans="1:9" ht="51.6" customHeight="1" x14ac:dyDescent="0.3">
      <c r="A1" s="1" t="s">
        <v>26</v>
      </c>
      <c r="B1" s="2"/>
      <c r="C1" s="2"/>
      <c r="D1" s="2"/>
      <c r="E1" s="2"/>
      <c r="F1" s="2"/>
      <c r="G1" s="2"/>
      <c r="H1" s="2"/>
      <c r="I1" s="3"/>
    </row>
    <row r="2" spans="1:9" ht="20.399999999999999" x14ac:dyDescent="0.3">
      <c r="A2" s="22" t="s">
        <v>0</v>
      </c>
      <c r="B2" s="23" t="s">
        <v>1</v>
      </c>
      <c r="C2" s="24" t="s">
        <v>2</v>
      </c>
      <c r="D2" s="25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</row>
    <row r="3" spans="1:9" x14ac:dyDescent="0.3">
      <c r="A3" s="26">
        <v>90001</v>
      </c>
      <c r="B3" s="4" t="s">
        <v>9</v>
      </c>
      <c r="C3" s="5">
        <v>4571878487.5599995</v>
      </c>
      <c r="D3" s="5">
        <v>1359501649.6600003</v>
      </c>
      <c r="E3" s="5">
        <v>5931380137.2200003</v>
      </c>
      <c r="F3" s="5">
        <v>5625103139.4899998</v>
      </c>
      <c r="G3" s="5">
        <v>5625103139.4899998</v>
      </c>
      <c r="H3" s="5">
        <f>H5+H6+H7+H8+H11+H14</f>
        <v>1053224651.9300002</v>
      </c>
      <c r="I3" s="6">
        <f>I7+I8+I11+I14</f>
        <v>1155135083.5500002</v>
      </c>
    </row>
    <row r="4" spans="1:9" x14ac:dyDescent="0.3">
      <c r="A4" s="27">
        <v>90002</v>
      </c>
      <c r="B4" s="28" t="s">
        <v>27</v>
      </c>
      <c r="C4" s="7">
        <v>4571878487.5599995</v>
      </c>
      <c r="D4" s="7">
        <v>1359501649.6600003</v>
      </c>
      <c r="E4" s="7">
        <v>5931380137.2200003</v>
      </c>
      <c r="F4" s="7">
        <v>5625103139.4899998</v>
      </c>
      <c r="G4" s="7">
        <v>5625103139.4899998</v>
      </c>
      <c r="H4" s="7">
        <f>+G4-C4</f>
        <v>1053224651.9300003</v>
      </c>
      <c r="I4" s="8">
        <v>1155135083.5500002</v>
      </c>
    </row>
    <row r="5" spans="1:9" x14ac:dyDescent="0.3">
      <c r="A5" s="29">
        <v>10</v>
      </c>
      <c r="B5" s="30" t="s">
        <v>10</v>
      </c>
      <c r="C5" s="7">
        <v>1147065861.6199999</v>
      </c>
      <c r="D5" s="7">
        <v>-69867115.439999819</v>
      </c>
      <c r="E5" s="7">
        <v>1077198746.1800001</v>
      </c>
      <c r="F5" s="7">
        <v>1045183655.1799999</v>
      </c>
      <c r="G5" s="7">
        <v>1045183655.1799999</v>
      </c>
      <c r="H5" s="7">
        <f t="shared" ref="H5:H14" si="0">+G5-C5</f>
        <v>-101882206.43999994</v>
      </c>
      <c r="I5" s="8">
        <f>IF(H5&lt;1,0,H5)</f>
        <v>0</v>
      </c>
    </row>
    <row r="6" spans="1:9" x14ac:dyDescent="0.3">
      <c r="A6" s="29">
        <v>30</v>
      </c>
      <c r="B6" s="30" t="s">
        <v>12</v>
      </c>
      <c r="C6" s="7">
        <v>94710</v>
      </c>
      <c r="D6" s="7">
        <v>0</v>
      </c>
      <c r="E6" s="7">
        <v>94710</v>
      </c>
      <c r="F6" s="7">
        <v>66484.820000000007</v>
      </c>
      <c r="G6" s="7">
        <v>66484.820000000007</v>
      </c>
      <c r="H6" s="7">
        <f t="shared" si="0"/>
        <v>-28225.179999999993</v>
      </c>
      <c r="I6" s="8">
        <f t="shared" ref="I6:I14" si="1">IF(H6&lt;1,0,H6)</f>
        <v>0</v>
      </c>
    </row>
    <row r="7" spans="1:9" x14ac:dyDescent="0.3">
      <c r="A7" s="29">
        <v>40</v>
      </c>
      <c r="B7" s="30" t="s">
        <v>13</v>
      </c>
      <c r="C7" s="7">
        <v>310602335.37</v>
      </c>
      <c r="D7" s="7">
        <v>8426049</v>
      </c>
      <c r="E7" s="7">
        <v>319028384.37</v>
      </c>
      <c r="F7" s="7">
        <v>318490017.32999998</v>
      </c>
      <c r="G7" s="7">
        <v>318490017.32999998</v>
      </c>
      <c r="H7" s="7">
        <f t="shared" si="0"/>
        <v>7887681.9599999785</v>
      </c>
      <c r="I7" s="8">
        <f t="shared" si="1"/>
        <v>7887681.9599999785</v>
      </c>
    </row>
    <row r="8" spans="1:9" x14ac:dyDescent="0.3">
      <c r="A8" s="29">
        <v>50</v>
      </c>
      <c r="B8" s="30" t="s">
        <v>14</v>
      </c>
      <c r="C8" s="7">
        <v>56415852.259999998</v>
      </c>
      <c r="D8" s="7">
        <v>22380053.809999995</v>
      </c>
      <c r="E8" s="7">
        <v>78795906.069999993</v>
      </c>
      <c r="F8" s="7">
        <v>127928463.3</v>
      </c>
      <c r="G8" s="7">
        <v>127928463.3</v>
      </c>
      <c r="H8" s="7">
        <f t="shared" si="0"/>
        <v>71512611.039999992</v>
      </c>
      <c r="I8" s="8">
        <f t="shared" si="1"/>
        <v>71512611.039999992</v>
      </c>
    </row>
    <row r="9" spans="1:9" x14ac:dyDescent="0.3">
      <c r="A9" s="29">
        <v>51</v>
      </c>
      <c r="B9" s="31" t="s">
        <v>15</v>
      </c>
      <c r="C9" s="7">
        <v>56415852.259999998</v>
      </c>
      <c r="D9" s="7">
        <v>22380053.809999995</v>
      </c>
      <c r="E9" s="7">
        <v>78795906.069999993</v>
      </c>
      <c r="F9" s="7">
        <v>127928463.3</v>
      </c>
      <c r="G9" s="7">
        <v>127928463.3</v>
      </c>
      <c r="H9" s="7">
        <f t="shared" si="0"/>
        <v>71512611.039999992</v>
      </c>
      <c r="I9" s="8">
        <f t="shared" si="1"/>
        <v>71512611.039999992</v>
      </c>
    </row>
    <row r="10" spans="1:9" x14ac:dyDescent="0.3">
      <c r="A10" s="29">
        <v>52</v>
      </c>
      <c r="B10" s="31" t="s">
        <v>16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si="0"/>
        <v>0</v>
      </c>
      <c r="I10" s="8">
        <f t="shared" si="1"/>
        <v>0</v>
      </c>
    </row>
    <row r="11" spans="1:9" x14ac:dyDescent="0.3">
      <c r="A11" s="29">
        <v>60</v>
      </c>
      <c r="B11" s="30" t="s">
        <v>17</v>
      </c>
      <c r="C11" s="7">
        <v>182380588.81</v>
      </c>
      <c r="D11" s="7">
        <v>26013720.139999986</v>
      </c>
      <c r="E11" s="7">
        <v>208394308.94999999</v>
      </c>
      <c r="F11" s="7">
        <v>204665395.81</v>
      </c>
      <c r="G11" s="7">
        <v>204665395.81</v>
      </c>
      <c r="H11" s="7">
        <f t="shared" si="0"/>
        <v>22284807</v>
      </c>
      <c r="I11" s="8">
        <f t="shared" si="1"/>
        <v>22284807</v>
      </c>
    </row>
    <row r="12" spans="1:9" x14ac:dyDescent="0.3">
      <c r="A12" s="29">
        <v>61</v>
      </c>
      <c r="B12" s="31" t="s">
        <v>15</v>
      </c>
      <c r="C12" s="7">
        <v>182380588.81</v>
      </c>
      <c r="D12" s="7">
        <v>26013720.139999986</v>
      </c>
      <c r="E12" s="7">
        <v>208394308.94999999</v>
      </c>
      <c r="F12" s="7">
        <v>204665395.81</v>
      </c>
      <c r="G12" s="7">
        <v>204665395.81</v>
      </c>
      <c r="H12" s="7">
        <f t="shared" si="0"/>
        <v>22284807</v>
      </c>
      <c r="I12" s="8">
        <f t="shared" si="1"/>
        <v>22284807</v>
      </c>
    </row>
    <row r="13" spans="1:9" x14ac:dyDescent="0.3">
      <c r="A13" s="29">
        <v>62</v>
      </c>
      <c r="B13" s="31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0"/>
        <v>0</v>
      </c>
      <c r="I13" s="8">
        <f t="shared" si="1"/>
        <v>0</v>
      </c>
    </row>
    <row r="14" spans="1:9" x14ac:dyDescent="0.3">
      <c r="A14" s="29">
        <v>80</v>
      </c>
      <c r="B14" s="30" t="s">
        <v>19</v>
      </c>
      <c r="C14" s="7">
        <v>2875319139.5</v>
      </c>
      <c r="D14" s="7">
        <v>1372548942.1500001</v>
      </c>
      <c r="E14" s="7">
        <v>4247868081.6500001</v>
      </c>
      <c r="F14" s="7">
        <v>3928769123.0500002</v>
      </c>
      <c r="G14" s="7">
        <v>3928769123.0500002</v>
      </c>
      <c r="H14" s="7">
        <f t="shared" si="0"/>
        <v>1053449983.5500002</v>
      </c>
      <c r="I14" s="8">
        <f t="shared" si="1"/>
        <v>1053449983.5500002</v>
      </c>
    </row>
    <row r="15" spans="1:9" x14ac:dyDescent="0.3">
      <c r="A15" s="29">
        <v>90</v>
      </c>
      <c r="B15" s="30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v>0</v>
      </c>
    </row>
    <row r="16" spans="1:9" x14ac:dyDescent="0.3">
      <c r="A16" s="27">
        <v>90003</v>
      </c>
      <c r="B16" s="28" t="s">
        <v>28</v>
      </c>
      <c r="C16" s="5">
        <v>0</v>
      </c>
      <c r="D16" s="5">
        <f>E16-C16</f>
        <v>0</v>
      </c>
      <c r="E16" s="5">
        <v>0</v>
      </c>
      <c r="F16" s="5">
        <v>0</v>
      </c>
      <c r="G16" s="5">
        <v>0</v>
      </c>
      <c r="H16" s="5">
        <v>0</v>
      </c>
      <c r="I16" s="8">
        <v>0</v>
      </c>
    </row>
    <row r="17" spans="1:9" x14ac:dyDescent="0.3">
      <c r="A17" s="29">
        <v>20</v>
      </c>
      <c r="B17" s="30" t="s">
        <v>11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</row>
    <row r="18" spans="1:9" x14ac:dyDescent="0.3">
      <c r="A18" s="29">
        <v>70</v>
      </c>
      <c r="B18" s="30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v>0</v>
      </c>
    </row>
    <row r="19" spans="1:9" x14ac:dyDescent="0.3">
      <c r="A19" s="29">
        <v>90</v>
      </c>
      <c r="B19" s="30" t="s">
        <v>20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8">
        <v>0</v>
      </c>
    </row>
    <row r="20" spans="1:9" x14ac:dyDescent="0.3">
      <c r="A20" s="27">
        <v>90004</v>
      </c>
      <c r="B20" s="32" t="s">
        <v>29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8">
        <v>0</v>
      </c>
    </row>
    <row r="21" spans="1:9" x14ac:dyDescent="0.3">
      <c r="A21" s="33" t="s">
        <v>21</v>
      </c>
      <c r="B21" s="34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10">
        <v>0</v>
      </c>
    </row>
    <row r="23" spans="1:9" x14ac:dyDescent="0.3">
      <c r="A23" s="21" t="s">
        <v>23</v>
      </c>
      <c r="B23" s="12"/>
      <c r="C23" s="12"/>
      <c r="D23" s="13"/>
    </row>
    <row r="24" spans="1:9" x14ac:dyDescent="0.3">
      <c r="A24" s="14"/>
      <c r="B24" s="12"/>
      <c r="C24" s="12"/>
      <c r="D24" s="13"/>
    </row>
    <row r="25" spans="1:9" x14ac:dyDescent="0.3">
      <c r="A25" s="15"/>
      <c r="B25" s="16"/>
      <c r="C25" s="15"/>
      <c r="D25" s="15"/>
    </row>
    <row r="26" spans="1:9" x14ac:dyDescent="0.3">
      <c r="A26" s="17"/>
      <c r="B26" s="15"/>
      <c r="C26" s="15"/>
      <c r="D26" s="15"/>
    </row>
    <row r="27" spans="1:9" x14ac:dyDescent="0.3">
      <c r="A27" s="17"/>
      <c r="B27" s="15"/>
      <c r="C27" s="17"/>
      <c r="D27" s="18"/>
    </row>
    <row r="28" spans="1:9" ht="51" x14ac:dyDescent="0.3">
      <c r="A28" s="17"/>
      <c r="B28" s="19" t="s">
        <v>24</v>
      </c>
      <c r="C28" s="20"/>
      <c r="D28" s="19" t="s">
        <v>25</v>
      </c>
    </row>
  </sheetData>
  <mergeCells count="1">
    <mergeCell ref="A1:I1"/>
  </mergeCells>
  <pageMargins left="0.7" right="0.7" top="0.75" bottom="0.75" header="0.3" footer="0.3"/>
  <pageSetup paperSize="9" scale="69" orientation="portrait" r:id="rId1"/>
  <ignoredErrors>
    <ignoredError sqref="H3:I21 D16" unlockedFormula="1"/>
    <ignoredError sqref="A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cp:lastPrinted>2018-01-30T18:19:23Z</cp:lastPrinted>
  <dcterms:created xsi:type="dcterms:W3CDTF">2018-01-30T17:56:50Z</dcterms:created>
  <dcterms:modified xsi:type="dcterms:W3CDTF">2018-01-30T18:19:55Z</dcterms:modified>
</cp:coreProperties>
</file>